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10" yWindow="105" windowWidth="14370" windowHeight="116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A11" i="1" l="1"/>
  <c r="D11" i="1" l="1"/>
  <c r="D12" i="1" s="1"/>
  <c r="D13" i="1" s="1"/>
  <c r="D14" i="1" s="1"/>
  <c r="D15" i="1" s="1"/>
  <c r="D16" i="1" s="1"/>
  <c r="D17" i="1" s="1"/>
  <c r="C11" i="1"/>
  <c r="I1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C12" i="1" l="1"/>
  <c r="N11" i="1"/>
  <c r="I11" i="1"/>
  <c r="C13" i="1" l="1"/>
  <c r="N12" i="1"/>
  <c r="I12" i="1"/>
  <c r="C14" i="1" l="1"/>
  <c r="N13" i="1"/>
  <c r="I13" i="1"/>
  <c r="D18" i="1"/>
  <c r="D19" i="1" s="1"/>
  <c r="D20" i="1" s="1"/>
  <c r="D21" i="1" s="1"/>
  <c r="D22" i="1" s="1"/>
  <c r="D23" i="1" s="1"/>
  <c r="I14" i="1"/>
  <c r="C15" i="1" l="1"/>
  <c r="N14" i="1"/>
  <c r="C16" i="1" l="1"/>
  <c r="N15" i="1"/>
  <c r="I15" i="1"/>
  <c r="C17" i="1" l="1"/>
  <c r="N17" i="1" s="1"/>
  <c r="N16" i="1"/>
  <c r="I16" i="1"/>
  <c r="I17" i="1"/>
  <c r="C18" i="1" l="1"/>
  <c r="N18" i="1" s="1"/>
  <c r="I18" i="1" l="1"/>
  <c r="C19" i="1"/>
  <c r="N19" i="1" s="1"/>
  <c r="C20" i="1"/>
  <c r="N20" i="1" s="1"/>
  <c r="I19" i="1" l="1"/>
  <c r="C21" i="1"/>
  <c r="N21" i="1" s="1"/>
  <c r="I20" i="1"/>
  <c r="C22" i="1" l="1"/>
  <c r="N22" i="1" s="1"/>
  <c r="I21" i="1"/>
  <c r="C23" i="1" l="1"/>
  <c r="I22" i="1"/>
  <c r="I23" i="1" l="1"/>
  <c r="N23" i="1"/>
</calcChain>
</file>

<file path=xl/sharedStrings.xml><?xml version="1.0" encoding="utf-8"?>
<sst xmlns="http://schemas.openxmlformats.org/spreadsheetml/2006/main" count="35" uniqueCount="33">
  <si>
    <t>MED</t>
  </si>
  <si>
    <t>morning</t>
  </si>
  <si>
    <t>evening</t>
  </si>
  <si>
    <t>times per day</t>
  </si>
  <si>
    <t>MED = morphine equivalent dose per day</t>
  </si>
  <si>
    <t>Morphine IR doses can then be manually adjusted as necessary</t>
  </si>
  <si>
    <t>Morphine MR = modified release morphine e.g. Zomorph, MST</t>
  </si>
  <si>
    <t>Morphine IR = immediate release e.g. oramorph liquid, sevredol tablets</t>
  </si>
  <si>
    <t>Notes:</t>
  </si>
  <si>
    <t>British Pain Society highest recommended dose is 120mg MED/day</t>
  </si>
  <si>
    <t>Drug drive limit is 209mg MED/day</t>
  </si>
  <si>
    <t>significant reduction in the modified release dose</t>
  </si>
  <si>
    <t>Template prepared by Dr Jane Quinlan, consultant in anaesthesia and pain management</t>
  </si>
  <si>
    <t>on behalf of the pain service of the Oxford University Hospitals NHS Foundation Trust</t>
  </si>
  <si>
    <t>e.g. reduce breakthrough dose by 5-10mg after each 20mg drop in morphine MR</t>
  </si>
  <si>
    <t>The chart will populate to give the reduction</t>
  </si>
  <si>
    <t>Morphine MR (mg)</t>
  </si>
  <si>
    <t xml:space="preserve">  Morphine IR (mg)</t>
  </si>
  <si>
    <t xml:space="preserve">  dose</t>
  </si>
  <si>
    <t xml:space="preserve">  Morphine MR</t>
  </si>
  <si>
    <t>Morphine</t>
  </si>
  <si>
    <t xml:space="preserve">  IR dose</t>
  </si>
  <si>
    <t xml:space="preserve">Morphine reduction every fortnight - both doses </t>
  </si>
  <si>
    <t xml:space="preserve">  Actual reduction achieved</t>
  </si>
  <si>
    <t xml:space="preserve">calculated </t>
  </si>
  <si>
    <t>IR dose</t>
  </si>
  <si>
    <t>(1/6 of total MR)</t>
  </si>
  <si>
    <t xml:space="preserve">The immediate release (breakthrough) dose should be reduced after a </t>
  </si>
  <si>
    <t>and is generally 1/6 of the total MR dose (see column N)</t>
  </si>
  <si>
    <r>
      <t>Insert date (</t>
    </r>
    <r>
      <rPr>
        <sz val="11.5"/>
        <color rgb="FFFF0000"/>
        <rFont val="Calibri"/>
        <family val="2"/>
        <scheme val="minor"/>
      </rPr>
      <t>e.g. 8/12/17</t>
    </r>
    <r>
      <rPr>
        <sz val="12"/>
        <color rgb="FFFF0000"/>
        <rFont val="Calibri"/>
        <family val="2"/>
        <scheme val="minor"/>
      </rPr>
      <t>) and current dose of morphine MR in red boxes</t>
    </r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</si>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</sst>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2" fontId="7" fillId="0" borderId="0" xfId="0" applyNumberFormat="1" applyFont="1"/>
    <xf numFmtId="2" fontId="13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164" fontId="12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4" fillId="0" borderId="4" xfId="0" applyFont="1" applyBorder="1"/>
    <xf numFmtId="0" fontId="4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4" xfId="0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5" xfId="0" applyFont="1" applyBorder="1"/>
    <xf numFmtId="0" fontId="2" fillId="0" borderId="4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5" xfId="0" applyFont="1" applyBorder="1"/>
    <xf numFmtId="164" fontId="0" fillId="0" borderId="4" xfId="0" applyNumberForma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2" fillId="0" borderId="4" xfId="0" applyNumberFormat="1" applyFont="1" applyBorder="1"/>
    <xf numFmtId="0" fontId="10" fillId="0" borderId="0" xfId="0" applyFont="1" applyBorder="1"/>
    <xf numFmtId="0" fontId="10" fillId="0" borderId="5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Border="1"/>
    <xf numFmtId="164" fontId="3" fillId="0" borderId="4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/>
    <xf numFmtId="0" fontId="2" fillId="0" borderId="5" xfId="0" applyFont="1" applyBorder="1" applyProtection="1">
      <protection locked="0"/>
    </xf>
    <xf numFmtId="164" fontId="2" fillId="0" borderId="4" xfId="0" applyNumberFormat="1" applyFont="1" applyBorder="1" applyProtection="1"/>
    <xf numFmtId="0" fontId="0" fillId="0" borderId="5" xfId="0" applyBorder="1"/>
    <xf numFmtId="164" fontId="6" fillId="0" borderId="4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 applyProtection="1">
      <protection locked="0"/>
    </xf>
    <xf numFmtId="164" fontId="4" fillId="0" borderId="4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 applyProtection="1">
      <protection locked="0"/>
    </xf>
    <xf numFmtId="164" fontId="7" fillId="0" borderId="4" xfId="0" applyNumberFormat="1" applyFont="1" applyBorder="1"/>
    <xf numFmtId="164" fontId="8" fillId="0" borderId="0" xfId="0" applyNumberFormat="1" applyFont="1" applyBorder="1" applyAlignment="1">
      <alignment horizontal="center"/>
    </xf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8" fillId="0" borderId="7" xfId="0" applyFont="1" applyBorder="1" applyAlignment="1">
      <alignment horizontal="center"/>
    </xf>
    <xf numFmtId="0" fontId="0" fillId="0" borderId="8" xfId="0" applyBorder="1"/>
    <xf numFmtId="2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A10" sqref="A10"/>
    </sheetView>
  </sheetViews>
  <sheetFormatPr defaultRowHeight="15" x14ac:dyDescent="0.25"/>
  <cols>
    <col min="1" max="1" width="13.28515625" style="2" customWidth="1"/>
    <col min="2" max="2" width="1.8554687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2.7109375" customWidth="1"/>
    <col min="9" max="9" width="6.7109375" customWidth="1"/>
    <col min="10" max="10" width="2.7109375" customWidth="1"/>
    <col min="11" max="12" width="7.7109375" customWidth="1"/>
    <col min="13" max="13" width="8.7109375" customWidth="1"/>
    <col min="14" max="14" width="12.85546875" style="7" customWidth="1"/>
  </cols>
  <sheetData>
    <row r="1" spans="1:14" s="1" customFormat="1" ht="18.75" x14ac:dyDescent="0.3">
      <c r="A1" s="9"/>
      <c r="B1" s="10"/>
      <c r="C1" s="10"/>
      <c r="D1" s="10"/>
      <c r="E1" s="10"/>
      <c r="F1" s="10"/>
      <c r="G1" s="11" t="s">
        <v>22</v>
      </c>
      <c r="H1" s="10"/>
      <c r="I1" s="10"/>
      <c r="J1" s="10"/>
      <c r="K1" s="10"/>
      <c r="L1" s="10"/>
      <c r="M1" s="12"/>
      <c r="N1" s="7"/>
    </row>
    <row r="2" spans="1:14" s="6" customFormat="1" ht="14.25" x14ac:dyDescent="0.25">
      <c r="A2" s="13"/>
      <c r="B2" s="14"/>
      <c r="C2" s="14"/>
      <c r="D2" s="14"/>
      <c r="E2" s="14"/>
      <c r="F2" s="14"/>
      <c r="G2" s="15"/>
      <c r="H2" s="14"/>
      <c r="I2" s="14"/>
      <c r="J2" s="14"/>
      <c r="K2" s="14"/>
      <c r="L2" s="14"/>
      <c r="M2" s="16"/>
      <c r="N2" s="7"/>
    </row>
    <row r="3" spans="1:14" s="4" customFormat="1" ht="15.75" x14ac:dyDescent="0.25">
      <c r="A3" s="17"/>
      <c r="B3" s="18"/>
      <c r="C3" s="18"/>
      <c r="D3" s="18"/>
      <c r="E3" s="18"/>
      <c r="F3" s="18"/>
      <c r="G3" s="19" t="s">
        <v>29</v>
      </c>
      <c r="H3" s="18"/>
      <c r="I3" s="18"/>
      <c r="J3" s="18"/>
      <c r="K3" s="18"/>
      <c r="L3" s="18"/>
      <c r="M3" s="20"/>
      <c r="N3" s="8"/>
    </row>
    <row r="4" spans="1:14" s="3" customFormat="1" ht="15.75" x14ac:dyDescent="0.25">
      <c r="A4" s="21"/>
      <c r="B4" s="22"/>
      <c r="C4" s="22"/>
      <c r="D4" s="22"/>
      <c r="E4" s="22"/>
      <c r="F4" s="22"/>
      <c r="G4" s="23" t="s">
        <v>15</v>
      </c>
      <c r="H4" s="22"/>
      <c r="I4" s="22"/>
      <c r="J4" s="22"/>
      <c r="K4" s="22"/>
      <c r="L4" s="22"/>
      <c r="M4" s="24"/>
      <c r="N4" s="7"/>
    </row>
    <row r="5" spans="1:14" ht="15.75" x14ac:dyDescent="0.25">
      <c r="A5" s="25"/>
      <c r="B5" s="26"/>
      <c r="C5" s="26"/>
      <c r="D5" s="26"/>
      <c r="E5" s="26"/>
      <c r="F5" s="26"/>
      <c r="G5" s="27" t="s">
        <v>5</v>
      </c>
      <c r="H5" s="26"/>
      <c r="I5" s="26"/>
      <c r="J5" s="26"/>
      <c r="K5" s="26"/>
      <c r="L5" s="22"/>
      <c r="M5" s="24"/>
    </row>
    <row r="6" spans="1:14" s="3" customFormat="1" ht="15.75" x14ac:dyDescent="0.25">
      <c r="A6" s="28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4"/>
      <c r="N6" s="7"/>
    </row>
    <row r="7" spans="1:14" s="3" customFormat="1" ht="15.75" x14ac:dyDescent="0.25">
      <c r="A7" s="28"/>
      <c r="B7" s="22"/>
      <c r="C7" s="22"/>
      <c r="D7" s="22"/>
      <c r="E7" s="22"/>
      <c r="F7" s="22"/>
      <c r="G7" s="22"/>
      <c r="H7" s="22"/>
      <c r="I7" s="22"/>
      <c r="J7" s="22"/>
      <c r="K7" s="29" t="s">
        <v>23</v>
      </c>
      <c r="L7" s="29"/>
      <c r="M7" s="30"/>
      <c r="N7" s="54" t="s">
        <v>24</v>
      </c>
    </row>
    <row r="8" spans="1:14" s="3" customFormat="1" ht="15.75" x14ac:dyDescent="0.25">
      <c r="A8" s="28"/>
      <c r="B8" s="22"/>
      <c r="C8" s="31" t="s">
        <v>16</v>
      </c>
      <c r="D8" s="31"/>
      <c r="E8" s="31"/>
      <c r="F8" s="31" t="s">
        <v>17</v>
      </c>
      <c r="G8" s="31"/>
      <c r="H8" s="22"/>
      <c r="I8" s="22" t="s">
        <v>0</v>
      </c>
      <c r="J8" s="22"/>
      <c r="K8" s="29" t="s">
        <v>19</v>
      </c>
      <c r="L8" s="32"/>
      <c r="M8" s="30" t="s">
        <v>20</v>
      </c>
      <c r="N8" s="54" t="s">
        <v>25</v>
      </c>
    </row>
    <row r="9" spans="1:14" s="3" customFormat="1" ht="15.75" x14ac:dyDescent="0.25">
      <c r="A9" s="28"/>
      <c r="B9" s="22"/>
      <c r="C9" s="33" t="s">
        <v>1</v>
      </c>
      <c r="D9" s="33" t="s">
        <v>2</v>
      </c>
      <c r="E9" s="33"/>
      <c r="F9" s="33" t="s">
        <v>18</v>
      </c>
      <c r="G9" s="33" t="s">
        <v>3</v>
      </c>
      <c r="H9" s="22"/>
      <c r="I9" s="22"/>
      <c r="J9" s="22"/>
      <c r="K9" s="29" t="s">
        <v>1</v>
      </c>
      <c r="L9" s="29" t="s">
        <v>2</v>
      </c>
      <c r="M9" s="30" t="s">
        <v>21</v>
      </c>
      <c r="N9" s="54" t="s">
        <v>26</v>
      </c>
    </row>
    <row r="10" spans="1:14" s="3" customFormat="1" ht="15.75" x14ac:dyDescent="0.25">
      <c r="A10" s="34">
        <v>43077</v>
      </c>
      <c r="B10" s="18"/>
      <c r="C10" s="35">
        <v>100</v>
      </c>
      <c r="D10" s="35">
        <v>100</v>
      </c>
      <c r="E10" s="22"/>
      <c r="F10" s="36"/>
      <c r="G10" s="36"/>
      <c r="H10" s="22"/>
      <c r="I10" s="37">
        <f>C10+D10+(F10*G10)</f>
        <v>200</v>
      </c>
      <c r="J10" s="22"/>
      <c r="K10" s="36"/>
      <c r="L10" s="36"/>
      <c r="M10" s="38"/>
      <c r="N10" s="7">
        <f>SUM(C10:D10)/6</f>
        <v>33.333333333333336</v>
      </c>
    </row>
    <row r="11" spans="1:14" s="3" customFormat="1" ht="15.75" x14ac:dyDescent="0.25">
      <c r="A11" s="39">
        <f>A10+14</f>
        <v>43091</v>
      </c>
      <c r="B11" s="22"/>
      <c r="C11" s="37">
        <f>C10-10</f>
        <v>90</v>
      </c>
      <c r="D11" s="37">
        <f>D10-10</f>
        <v>90</v>
      </c>
      <c r="E11" s="22"/>
      <c r="F11" s="36"/>
      <c r="G11" s="36"/>
      <c r="H11" s="22"/>
      <c r="I11" s="37">
        <f t="shared" ref="I11:I23" si="0">C11+D11+(F11*G11)</f>
        <v>180</v>
      </c>
      <c r="J11" s="22"/>
      <c r="K11" s="36"/>
      <c r="L11" s="36"/>
      <c r="M11" s="38"/>
      <c r="N11" s="7">
        <f t="shared" ref="N11:N23" si="1">SUM(C11:D11)/6</f>
        <v>30</v>
      </c>
    </row>
    <row r="12" spans="1:14" s="3" customFormat="1" ht="15.75" x14ac:dyDescent="0.25">
      <c r="A12" s="39">
        <f t="shared" ref="A12:A23" si="2">A11+14</f>
        <v>43105</v>
      </c>
      <c r="B12" s="22"/>
      <c r="C12" s="37">
        <f t="shared" ref="C12:C17" si="3">IF(C11-10&lt;0,0,C11-10)</f>
        <v>80</v>
      </c>
      <c r="D12" s="37">
        <f t="shared" ref="D12:D17" si="4">IF(D11-10&lt;0,0,D11-10)</f>
        <v>80</v>
      </c>
      <c r="E12" s="22"/>
      <c r="F12" s="36"/>
      <c r="G12" s="36"/>
      <c r="H12" s="22"/>
      <c r="I12" s="37">
        <f t="shared" si="0"/>
        <v>160</v>
      </c>
      <c r="J12" s="22"/>
      <c r="K12" s="36"/>
      <c r="L12" s="36"/>
      <c r="M12" s="38"/>
      <c r="N12" s="7">
        <f t="shared" si="1"/>
        <v>26.666666666666668</v>
      </c>
    </row>
    <row r="13" spans="1:14" s="3" customFormat="1" ht="15.75" x14ac:dyDescent="0.25">
      <c r="A13" s="39">
        <f t="shared" si="2"/>
        <v>43119</v>
      </c>
      <c r="B13" s="22"/>
      <c r="C13" s="37">
        <f t="shared" si="3"/>
        <v>70</v>
      </c>
      <c r="D13" s="37">
        <f t="shared" si="4"/>
        <v>70</v>
      </c>
      <c r="E13" s="22"/>
      <c r="F13" s="36"/>
      <c r="G13" s="36"/>
      <c r="H13" s="22"/>
      <c r="I13" s="37">
        <f t="shared" si="0"/>
        <v>140</v>
      </c>
      <c r="J13" s="22"/>
      <c r="K13" s="36"/>
      <c r="L13" s="36"/>
      <c r="M13" s="38"/>
      <c r="N13" s="7">
        <f t="shared" si="1"/>
        <v>23.333333333333332</v>
      </c>
    </row>
    <row r="14" spans="1:14" s="3" customFormat="1" ht="15.75" x14ac:dyDescent="0.25">
      <c r="A14" s="39">
        <f t="shared" si="2"/>
        <v>43133</v>
      </c>
      <c r="B14" s="22"/>
      <c r="C14" s="37">
        <f t="shared" si="3"/>
        <v>60</v>
      </c>
      <c r="D14" s="37">
        <f t="shared" si="4"/>
        <v>60</v>
      </c>
      <c r="E14" s="22"/>
      <c r="F14" s="36"/>
      <c r="G14" s="36"/>
      <c r="H14" s="22"/>
      <c r="I14" s="37">
        <f t="shared" si="0"/>
        <v>120</v>
      </c>
      <c r="J14" s="22"/>
      <c r="K14" s="36"/>
      <c r="L14" s="36"/>
      <c r="M14" s="38"/>
      <c r="N14" s="7">
        <f t="shared" si="1"/>
        <v>20</v>
      </c>
    </row>
    <row r="15" spans="1:14" s="3" customFormat="1" ht="15.75" x14ac:dyDescent="0.25">
      <c r="A15" s="39">
        <f t="shared" si="2"/>
        <v>43147</v>
      </c>
      <c r="B15" s="22"/>
      <c r="C15" s="37">
        <f t="shared" si="3"/>
        <v>50</v>
      </c>
      <c r="D15" s="37">
        <f t="shared" si="4"/>
        <v>50</v>
      </c>
      <c r="E15" s="22"/>
      <c r="F15" s="36"/>
      <c r="G15" s="36"/>
      <c r="H15" s="22"/>
      <c r="I15" s="37">
        <f t="shared" si="0"/>
        <v>100</v>
      </c>
      <c r="J15" s="22"/>
      <c r="K15" s="36"/>
      <c r="L15" s="36"/>
      <c r="M15" s="38"/>
      <c r="N15" s="7">
        <f t="shared" si="1"/>
        <v>16.666666666666668</v>
      </c>
    </row>
    <row r="16" spans="1:14" s="3" customFormat="1" ht="15.75" x14ac:dyDescent="0.25">
      <c r="A16" s="39">
        <f t="shared" si="2"/>
        <v>43161</v>
      </c>
      <c r="B16" s="22"/>
      <c r="C16" s="37">
        <f t="shared" si="3"/>
        <v>40</v>
      </c>
      <c r="D16" s="37">
        <f t="shared" si="4"/>
        <v>40</v>
      </c>
      <c r="E16" s="22"/>
      <c r="F16" s="36"/>
      <c r="G16" s="36"/>
      <c r="H16" s="22"/>
      <c r="I16" s="37">
        <f t="shared" si="0"/>
        <v>80</v>
      </c>
      <c r="J16" s="22"/>
      <c r="K16" s="36"/>
      <c r="L16" s="36"/>
      <c r="M16" s="38"/>
      <c r="N16" s="7">
        <f t="shared" si="1"/>
        <v>13.333333333333334</v>
      </c>
    </row>
    <row r="17" spans="1:14" s="3" customFormat="1" ht="15.75" x14ac:dyDescent="0.25">
      <c r="A17" s="39">
        <f t="shared" si="2"/>
        <v>43175</v>
      </c>
      <c r="B17" s="22"/>
      <c r="C17" s="37">
        <f t="shared" si="3"/>
        <v>30</v>
      </c>
      <c r="D17" s="37">
        <f t="shared" si="4"/>
        <v>30</v>
      </c>
      <c r="E17" s="22"/>
      <c r="F17" s="36"/>
      <c r="G17" s="36"/>
      <c r="H17" s="22"/>
      <c r="I17" s="37">
        <f t="shared" si="0"/>
        <v>60</v>
      </c>
      <c r="J17" s="22"/>
      <c r="K17" s="36"/>
      <c r="L17" s="36"/>
      <c r="M17" s="38"/>
      <c r="N17" s="7">
        <f t="shared" si="1"/>
        <v>10</v>
      </c>
    </row>
    <row r="18" spans="1:14" s="3" customFormat="1" ht="15.75" x14ac:dyDescent="0.25">
      <c r="A18" s="39">
        <f t="shared" si="2"/>
        <v>43189</v>
      </c>
      <c r="B18" s="22"/>
      <c r="C18" s="37">
        <f>IF(C17-10&lt;0,0,C17-10)</f>
        <v>20</v>
      </c>
      <c r="D18" s="37">
        <f>IF(D17-10&lt;0,0,D17-10)</f>
        <v>20</v>
      </c>
      <c r="E18" s="22"/>
      <c r="F18" s="36"/>
      <c r="G18" s="36"/>
      <c r="H18" s="22"/>
      <c r="I18" s="37">
        <f t="shared" si="0"/>
        <v>40</v>
      </c>
      <c r="J18" s="22"/>
      <c r="K18" s="36"/>
      <c r="L18" s="36"/>
      <c r="M18" s="38"/>
      <c r="N18" s="7">
        <f t="shared" si="1"/>
        <v>6.666666666666667</v>
      </c>
    </row>
    <row r="19" spans="1:14" s="3" customFormat="1" ht="15.75" x14ac:dyDescent="0.25">
      <c r="A19" s="39">
        <f t="shared" si="2"/>
        <v>43203</v>
      </c>
      <c r="B19" s="22"/>
      <c r="C19" s="37">
        <f t="shared" ref="C19:D23" si="5">IF(C18-10&lt;0,0,C18-10)</f>
        <v>10</v>
      </c>
      <c r="D19" s="37">
        <f>IF(D18-10&lt;0,0,D18-10)</f>
        <v>10</v>
      </c>
      <c r="E19" s="22"/>
      <c r="F19" s="36"/>
      <c r="G19" s="36"/>
      <c r="H19" s="22"/>
      <c r="I19" s="37">
        <f t="shared" si="0"/>
        <v>20</v>
      </c>
      <c r="J19" s="22"/>
      <c r="K19" s="36"/>
      <c r="L19" s="36"/>
      <c r="M19" s="38"/>
      <c r="N19" s="7">
        <f t="shared" si="1"/>
        <v>3.3333333333333335</v>
      </c>
    </row>
    <row r="20" spans="1:14" s="3" customFormat="1" ht="15.75" x14ac:dyDescent="0.25">
      <c r="A20" s="39">
        <f t="shared" si="2"/>
        <v>43217</v>
      </c>
      <c r="B20" s="22"/>
      <c r="C20" s="37">
        <f t="shared" si="5"/>
        <v>0</v>
      </c>
      <c r="D20" s="37">
        <f t="shared" si="5"/>
        <v>0</v>
      </c>
      <c r="E20" s="22"/>
      <c r="F20" s="36"/>
      <c r="G20" s="36"/>
      <c r="H20" s="22"/>
      <c r="I20" s="37">
        <f t="shared" si="0"/>
        <v>0</v>
      </c>
      <c r="J20" s="22"/>
      <c r="K20" s="36"/>
      <c r="L20" s="36"/>
      <c r="M20" s="38"/>
      <c r="N20" s="7">
        <f t="shared" si="1"/>
        <v>0</v>
      </c>
    </row>
    <row r="21" spans="1:14" s="3" customFormat="1" ht="15.75" x14ac:dyDescent="0.25">
      <c r="A21" s="39">
        <f t="shared" si="2"/>
        <v>43231</v>
      </c>
      <c r="B21" s="22"/>
      <c r="C21" s="37">
        <f t="shared" si="5"/>
        <v>0</v>
      </c>
      <c r="D21" s="37">
        <f t="shared" si="5"/>
        <v>0</v>
      </c>
      <c r="E21" s="22"/>
      <c r="F21" s="36"/>
      <c r="G21" s="36"/>
      <c r="H21" s="22"/>
      <c r="I21" s="37">
        <f t="shared" si="0"/>
        <v>0</v>
      </c>
      <c r="J21" s="22"/>
      <c r="K21" s="36"/>
      <c r="L21" s="36"/>
      <c r="M21" s="38"/>
      <c r="N21" s="7">
        <f t="shared" si="1"/>
        <v>0</v>
      </c>
    </row>
    <row r="22" spans="1:14" s="3" customFormat="1" ht="15.75" x14ac:dyDescent="0.25">
      <c r="A22" s="39">
        <f t="shared" si="2"/>
        <v>43245</v>
      </c>
      <c r="B22" s="22"/>
      <c r="C22" s="37">
        <f t="shared" si="5"/>
        <v>0</v>
      </c>
      <c r="D22" s="37">
        <f t="shared" si="5"/>
        <v>0</v>
      </c>
      <c r="E22" s="22"/>
      <c r="F22" s="36"/>
      <c r="G22" s="36"/>
      <c r="H22" s="22"/>
      <c r="I22" s="37">
        <f t="shared" si="0"/>
        <v>0</v>
      </c>
      <c r="J22" s="22"/>
      <c r="K22" s="36"/>
      <c r="L22" s="36"/>
      <c r="M22" s="38"/>
      <c r="N22" s="7">
        <f t="shared" si="1"/>
        <v>0</v>
      </c>
    </row>
    <row r="23" spans="1:14" s="3" customFormat="1" ht="15.75" x14ac:dyDescent="0.25">
      <c r="A23" s="39">
        <f t="shared" si="2"/>
        <v>43259</v>
      </c>
      <c r="B23" s="22"/>
      <c r="C23" s="37">
        <f t="shared" si="5"/>
        <v>0</v>
      </c>
      <c r="D23" s="37">
        <f t="shared" si="5"/>
        <v>0</v>
      </c>
      <c r="E23" s="22"/>
      <c r="F23" s="36"/>
      <c r="G23" s="36"/>
      <c r="H23" s="22"/>
      <c r="I23" s="37">
        <f t="shared" si="0"/>
        <v>0</v>
      </c>
      <c r="J23" s="22"/>
      <c r="K23" s="36"/>
      <c r="L23" s="36"/>
      <c r="M23" s="38"/>
      <c r="N23" s="7">
        <f t="shared" si="1"/>
        <v>0</v>
      </c>
    </row>
    <row r="24" spans="1:14" s="3" customFormat="1" ht="15.75" x14ac:dyDescent="0.25">
      <c r="A24" s="39"/>
      <c r="B24" s="22"/>
      <c r="C24" s="37"/>
      <c r="D24" s="37"/>
      <c r="E24" s="22"/>
      <c r="F24" s="22"/>
      <c r="G24" s="22"/>
      <c r="H24" s="22"/>
      <c r="I24" s="37"/>
      <c r="J24" s="22"/>
      <c r="K24" s="36"/>
      <c r="L24" s="36"/>
      <c r="M24" s="38"/>
      <c r="N24" s="7"/>
    </row>
    <row r="25" spans="1:14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40"/>
    </row>
    <row r="26" spans="1:14" x14ac:dyDescent="0.25">
      <c r="A26" s="41" t="s">
        <v>8</v>
      </c>
      <c r="B26" s="33">
        <v>1</v>
      </c>
      <c r="C26" s="42" t="s">
        <v>4</v>
      </c>
      <c r="D26" s="33"/>
      <c r="E26" s="33"/>
      <c r="F26" s="33"/>
      <c r="G26" s="33"/>
      <c r="H26" s="33"/>
      <c r="I26" s="33"/>
      <c r="J26" s="33"/>
      <c r="K26" s="43"/>
      <c r="L26" s="26"/>
      <c r="M26" s="40"/>
    </row>
    <row r="27" spans="1:14" s="6" customFormat="1" ht="14.25" x14ac:dyDescent="0.25">
      <c r="A27" s="44"/>
      <c r="B27" s="14"/>
      <c r="C27" s="45"/>
      <c r="D27" s="14"/>
      <c r="E27" s="14"/>
      <c r="F27" s="14"/>
      <c r="G27" s="14"/>
      <c r="H27" s="14"/>
      <c r="I27" s="14"/>
      <c r="J27" s="14"/>
      <c r="K27" s="46"/>
      <c r="L27" s="14"/>
      <c r="M27" s="16"/>
      <c r="N27" s="7"/>
    </row>
    <row r="28" spans="1:14" x14ac:dyDescent="0.25">
      <c r="A28" s="47"/>
      <c r="B28" s="33">
        <v>2</v>
      </c>
      <c r="C28" s="42" t="s">
        <v>9</v>
      </c>
      <c r="D28" s="33"/>
      <c r="E28" s="33"/>
      <c r="F28" s="33"/>
      <c r="G28" s="33"/>
      <c r="H28" s="33"/>
      <c r="I28" s="33"/>
      <c r="J28" s="33"/>
      <c r="K28" s="33"/>
      <c r="L28" s="26"/>
      <c r="M28" s="40"/>
    </row>
    <row r="29" spans="1:14" s="6" customFormat="1" ht="14.25" x14ac:dyDescent="0.25">
      <c r="A29" s="44"/>
      <c r="B29" s="14"/>
      <c r="C29" s="14"/>
      <c r="D29" s="45"/>
      <c r="E29" s="14"/>
      <c r="F29" s="14"/>
      <c r="G29" s="14"/>
      <c r="H29" s="14"/>
      <c r="I29" s="14"/>
      <c r="J29" s="14"/>
      <c r="K29" s="14"/>
      <c r="L29" s="14"/>
      <c r="M29" s="16"/>
      <c r="N29" s="7"/>
    </row>
    <row r="30" spans="1:14" x14ac:dyDescent="0.25">
      <c r="A30" s="47"/>
      <c r="B30" s="33">
        <v>3</v>
      </c>
      <c r="C30" s="42" t="s">
        <v>10</v>
      </c>
      <c r="D30" s="42"/>
      <c r="E30" s="33"/>
      <c r="F30" s="33"/>
      <c r="G30" s="33"/>
      <c r="H30" s="33"/>
      <c r="I30" s="33"/>
      <c r="J30" s="33"/>
      <c r="K30" s="33"/>
      <c r="L30" s="26"/>
      <c r="M30" s="40"/>
    </row>
    <row r="31" spans="1:14" s="6" customFormat="1" ht="14.25" x14ac:dyDescent="0.25">
      <c r="A31" s="44"/>
      <c r="B31" s="14"/>
      <c r="C31" s="14"/>
      <c r="D31" s="45"/>
      <c r="E31" s="14"/>
      <c r="F31" s="14"/>
      <c r="G31" s="14"/>
      <c r="H31" s="14"/>
      <c r="I31" s="14"/>
      <c r="J31" s="14"/>
      <c r="K31" s="14"/>
      <c r="L31" s="14"/>
      <c r="M31" s="16"/>
      <c r="N31" s="7"/>
    </row>
    <row r="32" spans="1:14" x14ac:dyDescent="0.25">
      <c r="A32" s="47"/>
      <c r="B32" s="33">
        <v>4</v>
      </c>
      <c r="C32" s="42" t="s">
        <v>6</v>
      </c>
      <c r="D32" s="42"/>
      <c r="E32" s="33"/>
      <c r="F32" s="33"/>
      <c r="G32" s="33"/>
      <c r="H32" s="33"/>
      <c r="I32" s="33"/>
      <c r="J32" s="33"/>
      <c r="K32" s="33"/>
      <c r="L32" s="26"/>
      <c r="M32" s="40"/>
    </row>
    <row r="33" spans="1:14" s="6" customFormat="1" ht="14.25" x14ac:dyDescent="0.25">
      <c r="A33" s="44"/>
      <c r="B33" s="14"/>
      <c r="C33" s="14"/>
      <c r="D33" s="45"/>
      <c r="E33" s="14"/>
      <c r="F33" s="14"/>
      <c r="G33" s="14"/>
      <c r="H33" s="14"/>
      <c r="I33" s="14"/>
      <c r="J33" s="14"/>
      <c r="K33" s="14"/>
      <c r="L33" s="14"/>
      <c r="M33" s="16"/>
      <c r="N33" s="7"/>
    </row>
    <row r="34" spans="1:14" x14ac:dyDescent="0.25">
      <c r="A34" s="47"/>
      <c r="B34" s="33">
        <v>5</v>
      </c>
      <c r="C34" s="33" t="s">
        <v>7</v>
      </c>
      <c r="D34" s="42"/>
      <c r="E34" s="33"/>
      <c r="F34" s="33"/>
      <c r="G34" s="33"/>
      <c r="H34" s="33"/>
      <c r="I34" s="33"/>
      <c r="J34" s="33"/>
      <c r="K34" s="33"/>
      <c r="L34" s="26"/>
      <c r="M34" s="40"/>
    </row>
    <row r="35" spans="1:14" s="6" customFormat="1" ht="14.25" x14ac:dyDescent="0.25">
      <c r="A35" s="44"/>
      <c r="B35" s="14"/>
      <c r="C35" s="14"/>
      <c r="D35" s="45"/>
      <c r="E35" s="14"/>
      <c r="F35" s="14"/>
      <c r="G35" s="14"/>
      <c r="H35" s="14"/>
      <c r="I35" s="14"/>
      <c r="J35" s="14"/>
      <c r="K35" s="14"/>
      <c r="L35" s="14"/>
      <c r="M35" s="16"/>
      <c r="N35" s="7"/>
    </row>
    <row r="36" spans="1:14" x14ac:dyDescent="0.25">
      <c r="A36" s="47"/>
      <c r="B36" s="33">
        <v>6</v>
      </c>
      <c r="C36" s="42" t="s">
        <v>27</v>
      </c>
      <c r="D36" s="33"/>
      <c r="E36" s="33"/>
      <c r="F36" s="33"/>
      <c r="G36" s="33"/>
      <c r="H36" s="33"/>
      <c r="I36" s="33"/>
      <c r="J36" s="33"/>
      <c r="K36" s="33"/>
      <c r="L36" s="26"/>
      <c r="M36" s="40"/>
    </row>
    <row r="37" spans="1:14" x14ac:dyDescent="0.25">
      <c r="A37" s="47"/>
      <c r="B37" s="33"/>
      <c r="C37" s="33" t="s">
        <v>11</v>
      </c>
      <c r="D37" s="33"/>
      <c r="E37" s="33"/>
      <c r="F37" s="33"/>
      <c r="G37" s="33"/>
      <c r="H37" s="33"/>
      <c r="I37" s="33"/>
      <c r="J37" s="33"/>
      <c r="K37" s="33"/>
      <c r="L37" s="26"/>
      <c r="M37" s="40"/>
    </row>
    <row r="38" spans="1:14" x14ac:dyDescent="0.25">
      <c r="A38" s="47"/>
      <c r="B38" s="33"/>
      <c r="C38" s="33" t="s">
        <v>28</v>
      </c>
      <c r="D38" s="33"/>
      <c r="E38" s="33"/>
      <c r="F38" s="33"/>
      <c r="G38" s="33"/>
      <c r="H38" s="33"/>
      <c r="I38" s="33"/>
      <c r="J38" s="33"/>
      <c r="K38" s="33"/>
      <c r="L38" s="26"/>
      <c r="M38" s="40"/>
    </row>
    <row r="39" spans="1:14" x14ac:dyDescent="0.25">
      <c r="A39" s="47"/>
      <c r="B39" s="33"/>
      <c r="C39" s="42" t="s">
        <v>14</v>
      </c>
      <c r="D39" s="33"/>
      <c r="E39" s="33"/>
      <c r="F39" s="33"/>
      <c r="G39" s="33"/>
      <c r="H39" s="33"/>
      <c r="I39" s="33"/>
      <c r="J39" s="33"/>
      <c r="K39" s="33"/>
      <c r="L39" s="26"/>
      <c r="M39" s="40"/>
    </row>
    <row r="40" spans="1:14" x14ac:dyDescent="0.25">
      <c r="A40" s="47"/>
      <c r="B40" s="33"/>
      <c r="C40" s="42"/>
      <c r="D40" s="33"/>
      <c r="E40" s="33"/>
      <c r="F40" s="33"/>
      <c r="G40" s="33"/>
      <c r="H40" s="33"/>
      <c r="I40" s="33"/>
      <c r="J40" s="33"/>
      <c r="K40" s="33"/>
      <c r="L40" s="26"/>
      <c r="M40" s="40"/>
    </row>
    <row r="41" spans="1:14" x14ac:dyDescent="0.25">
      <c r="A41" s="44"/>
      <c r="B41" s="14"/>
      <c r="C41" s="14"/>
      <c r="D41" s="26"/>
      <c r="E41" s="26"/>
      <c r="F41" s="14"/>
      <c r="G41" s="14"/>
      <c r="H41" s="14"/>
      <c r="I41" s="26"/>
      <c r="J41" s="14"/>
      <c r="K41" s="26"/>
      <c r="L41" s="26"/>
      <c r="M41" s="40"/>
    </row>
    <row r="42" spans="1:14" x14ac:dyDescent="0.25">
      <c r="A42" s="25"/>
      <c r="B42" s="26"/>
      <c r="C42" s="26"/>
      <c r="D42" s="26"/>
      <c r="E42" s="26"/>
      <c r="F42" s="26"/>
      <c r="G42" s="48" t="s">
        <v>12</v>
      </c>
      <c r="H42" s="26"/>
      <c r="I42" s="26"/>
      <c r="J42" s="26"/>
      <c r="K42" s="26"/>
      <c r="L42" s="26"/>
      <c r="M42" s="40"/>
    </row>
    <row r="43" spans="1:14" x14ac:dyDescent="0.25">
      <c r="A43" s="44"/>
      <c r="B43" s="14"/>
      <c r="C43" s="26"/>
      <c r="D43" s="26"/>
      <c r="E43" s="26"/>
      <c r="F43" s="26"/>
      <c r="G43" s="48" t="s">
        <v>13</v>
      </c>
      <c r="H43" s="14"/>
      <c r="I43" s="14"/>
      <c r="J43" s="14"/>
      <c r="K43" s="14"/>
      <c r="L43" s="26"/>
      <c r="M43" s="40"/>
    </row>
    <row r="44" spans="1:14" ht="15.75" thickBot="1" x14ac:dyDescent="0.3">
      <c r="A44" s="49"/>
      <c r="B44" s="50"/>
      <c r="C44" s="51"/>
      <c r="D44" s="52" t="s">
        <v>30</v>
      </c>
      <c r="E44" s="50"/>
      <c r="F44" s="50"/>
      <c r="G44" s="52" t="s">
        <v>31</v>
      </c>
      <c r="H44" s="50"/>
      <c r="I44" s="52"/>
      <c r="J44" s="52"/>
      <c r="K44" s="52" t="s">
        <v>32</v>
      </c>
      <c r="L44" s="50"/>
      <c r="M44" s="53"/>
    </row>
    <row r="48" spans="1:14" s="6" customFormat="1" ht="14.25" x14ac:dyDescent="0.25">
      <c r="A48" s="5"/>
      <c r="N48" s="7"/>
    </row>
    <row r="51" spans="1:14" s="6" customFormat="1" ht="14.25" x14ac:dyDescent="0.25">
      <c r="A51" s="5"/>
      <c r="N51" s="7"/>
    </row>
    <row r="53" spans="1:14" s="6" customFormat="1" ht="14.25" x14ac:dyDescent="0.25">
      <c r="A53" s="5"/>
      <c r="N53" s="7"/>
    </row>
    <row r="55" spans="1:14" s="6" customFormat="1" ht="14.25" x14ac:dyDescent="0.25">
      <c r="A55" s="5"/>
      <c r="N55" s="7"/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IM&amp;T Services</dc:creator>
  <cp:lastModifiedBy>Jane</cp:lastModifiedBy>
  <cp:lastPrinted>2016-07-23T17:09:12Z</cp:lastPrinted>
  <dcterms:created xsi:type="dcterms:W3CDTF">2016-04-07T16:25:52Z</dcterms:created>
  <dcterms:modified xsi:type="dcterms:W3CDTF">2017-12-08T14:22:53Z</dcterms:modified>
</cp:coreProperties>
</file>